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айлы фуд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89" i="1" l="1"/>
  <c r="B89" i="1"/>
  <c r="F13" i="1" l="1"/>
  <c r="G13" i="1"/>
  <c r="H13" i="1"/>
  <c r="I13" i="1"/>
  <c r="A14" i="1"/>
  <c r="B14" i="1"/>
  <c r="L23" i="1"/>
  <c r="L24" i="1" s="1"/>
  <c r="J23" i="1"/>
  <c r="J24" i="1" s="1"/>
  <c r="G23" i="1"/>
  <c r="F23" i="1"/>
  <c r="B24" i="1"/>
  <c r="A24" i="1"/>
  <c r="B191" i="1"/>
  <c r="A191" i="1"/>
  <c r="L190" i="1"/>
  <c r="J190" i="1"/>
  <c r="I190" i="1"/>
  <c r="H190" i="1"/>
  <c r="G190" i="1"/>
  <c r="F190" i="1"/>
  <c r="B181" i="1"/>
  <c r="A181" i="1"/>
  <c r="L180" i="1"/>
  <c r="J180" i="1"/>
  <c r="J191" i="1" s="1"/>
  <c r="I180" i="1"/>
  <c r="I191" i="1" s="1"/>
  <c r="H180" i="1"/>
  <c r="G180" i="1"/>
  <c r="F180" i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I172" i="1" s="1"/>
  <c r="H161" i="1"/>
  <c r="G161" i="1"/>
  <c r="F161" i="1"/>
  <c r="F172" i="1" s="1"/>
  <c r="B153" i="1"/>
  <c r="A153" i="1"/>
  <c r="L152" i="1"/>
  <c r="J152" i="1"/>
  <c r="I152" i="1"/>
  <c r="H152" i="1"/>
  <c r="G152" i="1"/>
  <c r="F152" i="1"/>
  <c r="B143" i="1"/>
  <c r="A143" i="1"/>
  <c r="L142" i="1"/>
  <c r="J142" i="1"/>
  <c r="I142" i="1"/>
  <c r="I153" i="1" s="1"/>
  <c r="H142" i="1"/>
  <c r="G142" i="1"/>
  <c r="F142" i="1"/>
  <c r="B134" i="1"/>
  <c r="A134" i="1"/>
  <c r="L133" i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G116" i="1" s="1"/>
  <c r="F105" i="1"/>
  <c r="B97" i="1"/>
  <c r="A97" i="1"/>
  <c r="L96" i="1"/>
  <c r="J96" i="1"/>
  <c r="I96" i="1"/>
  <c r="H96" i="1"/>
  <c r="G96" i="1"/>
  <c r="F96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I69" i="1"/>
  <c r="I80" i="1" s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3" i="1"/>
  <c r="A33" i="1"/>
  <c r="L32" i="1"/>
  <c r="L42" i="1" s="1"/>
  <c r="J32" i="1"/>
  <c r="I32" i="1"/>
  <c r="I42" i="1" s="1"/>
  <c r="H32" i="1"/>
  <c r="G32" i="1"/>
  <c r="F32" i="1"/>
  <c r="L191" i="1" l="1"/>
  <c r="L134" i="1"/>
  <c r="L116" i="1"/>
  <c r="L61" i="1"/>
  <c r="G61" i="1"/>
  <c r="I97" i="1"/>
  <c r="F116" i="1"/>
  <c r="J116" i="1"/>
  <c r="L153" i="1"/>
  <c r="G24" i="1"/>
  <c r="F42" i="1"/>
  <c r="I134" i="1"/>
  <c r="F24" i="1"/>
  <c r="H191" i="1"/>
  <c r="G191" i="1"/>
  <c r="F191" i="1"/>
  <c r="G172" i="1"/>
  <c r="H172" i="1"/>
  <c r="F153" i="1"/>
  <c r="J153" i="1"/>
  <c r="G153" i="1"/>
  <c r="H153" i="1"/>
  <c r="G134" i="1"/>
  <c r="F134" i="1"/>
  <c r="J134" i="1"/>
  <c r="H134" i="1"/>
  <c r="H116" i="1"/>
  <c r="I116" i="1"/>
  <c r="G97" i="1"/>
  <c r="H97" i="1"/>
  <c r="F97" i="1"/>
  <c r="J97" i="1"/>
  <c r="L97" i="1"/>
  <c r="F80" i="1"/>
  <c r="J80" i="1"/>
  <c r="H80" i="1"/>
  <c r="G80" i="1"/>
  <c r="J61" i="1"/>
  <c r="H61" i="1"/>
  <c r="I61" i="1"/>
  <c r="F61" i="1"/>
  <c r="G42" i="1"/>
  <c r="J42" i="1"/>
  <c r="H42" i="1"/>
  <c r="H23" i="1"/>
  <c r="H24" i="1" s="1"/>
  <c r="I23" i="1"/>
  <c r="I24" i="1" s="1"/>
  <c r="L192" i="1" l="1"/>
  <c r="J192" i="1"/>
  <c r="G192" i="1"/>
  <c r="F192" i="1"/>
  <c r="I192" i="1"/>
  <c r="H192" i="1"/>
</calcChain>
</file>

<file path=xl/sharedStrings.xml><?xml version="1.0" encoding="utf-8"?>
<sst xmlns="http://schemas.openxmlformats.org/spreadsheetml/2006/main" count="240" uniqueCount="79">
  <si>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</si>
  <si>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</si>
  <si>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</si>
  <si>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</si>
  <si>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</si>
  <si>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</si>
  <si>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</si>
  <si>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</si>
  <si>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</si>
  <si>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</si>
  <si>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</si>
  <si>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</si>
  <si>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</si>
  <si>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</si>
  <si>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</si>
  <si>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</si>
  <si>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</si>
  <si>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</si>
  <si>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</si>
  <si>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</si>
  <si>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</si>
  <si>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</si>
  <si>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</si>
  <si>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</si>
  <si>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</si>
  <si>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</si>
  <si>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</si>
  <si>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</si>
  <si>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</si>
  <si>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</si>
  <si>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</si>
  <si>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</si>
  <si>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</si>
  <si>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</si>
  <si>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</si>
  <si>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МКОУ "Иванковская ООШ"</t>
  </si>
  <si>
    <t>директор</t>
  </si>
  <si>
    <t>Огурец свежий</t>
  </si>
  <si>
    <t>Борщ с курицей</t>
  </si>
  <si>
    <t>Рис отварной</t>
  </si>
  <si>
    <t>Гуляш из отварного мяса</t>
  </si>
  <si>
    <t>Чай с молоком</t>
  </si>
  <si>
    <t>Хлеб ржаной</t>
  </si>
  <si>
    <t>Хлеб пшеничный</t>
  </si>
  <si>
    <t>Харасова О.В.</t>
  </si>
  <si>
    <t>Суп картофельный с бобовыми с говядиной</t>
  </si>
  <si>
    <t>Каша пшено</t>
  </si>
  <si>
    <t>Котлета</t>
  </si>
  <si>
    <t>Какао с молоком</t>
  </si>
  <si>
    <t>Яблоко свежее</t>
  </si>
  <si>
    <t>Рассольник Ленинградский с курицей</t>
  </si>
  <si>
    <t>Рыба тушеная с овощами</t>
  </si>
  <si>
    <t>Макаронные изделия</t>
  </si>
  <si>
    <t>Чай с сахаром</t>
  </si>
  <si>
    <t>Помидор свежий</t>
  </si>
  <si>
    <t>Суп лапша домашняя с говядиной</t>
  </si>
  <si>
    <t>Куры тушеные в сметанно-томатном соусе</t>
  </si>
  <si>
    <t>Картофельное пюре</t>
  </si>
  <si>
    <t>Компот из свежих плодов</t>
  </si>
  <si>
    <t>Суп с макаронными изделиями с курицей</t>
  </si>
  <si>
    <t>Бутерброд с сыром</t>
  </si>
  <si>
    <t>Запеканка из творога</t>
  </si>
  <si>
    <t>Компот из сухофруктов</t>
  </si>
  <si>
    <t>Суп картофельный вегетарианский «Осенний»</t>
  </si>
  <si>
    <t>Тефтели мясные</t>
  </si>
  <si>
    <t>Кисель</t>
  </si>
  <si>
    <t>Рассольник Ленинградский с говядиной</t>
  </si>
  <si>
    <t>Плов из птицы</t>
  </si>
  <si>
    <t>Бананы свежие</t>
  </si>
  <si>
    <t>Суп лапша домашняя с курицей</t>
  </si>
  <si>
    <t>Бутерброд с маслом</t>
  </si>
  <si>
    <t>Суп картофельный со сметаной и говядиной</t>
  </si>
  <si>
    <t>Щи из свежей капусты с говядиной</t>
  </si>
  <si>
    <t>Гречка отварная рассыпчатая</t>
  </si>
  <si>
    <t>Чай с лимоном</t>
  </si>
  <si>
    <t>напитки</t>
  </si>
  <si>
    <t xml:space="preserve">хлеб </t>
  </si>
  <si>
    <t>нарезка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</si>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</sst>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45" sqref="E1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35</v>
      </c>
      <c r="D1" s="55"/>
      <c r="E1" s="55"/>
      <c r="F1" s="12" t="s">
        <v>16</v>
      </c>
      <c r="G1" s="2" t="s">
        <v>17</v>
      </c>
      <c r="H1" s="56" t="s">
        <v>36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7" t="s">
        <v>44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32</v>
      </c>
      <c r="I4" s="47" t="s">
        <v>33</v>
      </c>
      <c r="J4" s="47" t="s">
        <v>34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29</v>
      </c>
      <c r="E13" s="9"/>
      <c r="F13" s="19">
        <f>SUM(F6:F12)</f>
        <v>0</v>
      </c>
      <c r="G13" s="19">
        <f t="shared" ref="G13:I13" si="0">SUM(G6:G12)</f>
        <v>0</v>
      </c>
      <c r="H13" s="19">
        <f t="shared" si="0"/>
        <v>0</v>
      </c>
      <c r="I13" s="19">
        <f t="shared" si="0"/>
        <v>0</v>
      </c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77</v>
      </c>
      <c r="E14" s="42" t="s">
        <v>37</v>
      </c>
      <c r="F14" s="43">
        <v>80</v>
      </c>
      <c r="G14" s="43">
        <v>0.7</v>
      </c>
      <c r="H14" s="43">
        <v>0.08</v>
      </c>
      <c r="I14" s="43">
        <v>1.51</v>
      </c>
      <c r="J14" s="43">
        <v>19.2</v>
      </c>
      <c r="K14" s="44">
        <v>15</v>
      </c>
      <c r="L14" s="43">
        <v>5</v>
      </c>
    </row>
    <row r="15" spans="1:12" ht="15" x14ac:dyDescent="0.25">
      <c r="A15" s="23"/>
      <c r="B15" s="15"/>
      <c r="C15" s="11"/>
      <c r="D15" s="7" t="s">
        <v>26</v>
      </c>
      <c r="E15" s="42" t="s">
        <v>38</v>
      </c>
      <c r="F15" s="43">
        <v>200</v>
      </c>
      <c r="G15" s="43">
        <v>7.73</v>
      </c>
      <c r="H15" s="43">
        <v>10.86</v>
      </c>
      <c r="I15" s="43">
        <v>4.38</v>
      </c>
      <c r="J15" s="43">
        <v>101.6</v>
      </c>
      <c r="K15" s="44">
        <v>66</v>
      </c>
      <c r="L15" s="43">
        <v>10</v>
      </c>
    </row>
    <row r="16" spans="1:12" ht="15.75" customHeight="1" x14ac:dyDescent="0.25">
      <c r="A16" s="23"/>
      <c r="B16" s="15"/>
      <c r="C16" s="11"/>
      <c r="D16" s="7" t="s">
        <v>27</v>
      </c>
      <c r="E16" s="42" t="s">
        <v>40</v>
      </c>
      <c r="F16" s="43">
        <v>120</v>
      </c>
      <c r="G16" s="43">
        <v>6.59</v>
      </c>
      <c r="H16" s="43">
        <v>16.100000000000001</v>
      </c>
      <c r="I16" s="43">
        <v>34.979999999999997</v>
      </c>
      <c r="J16" s="43">
        <v>156.41999999999999</v>
      </c>
      <c r="K16" s="44">
        <v>298</v>
      </c>
      <c r="L16" s="43">
        <v>40</v>
      </c>
    </row>
    <row r="17" spans="1:12" ht="15" x14ac:dyDescent="0.25">
      <c r="A17" s="23"/>
      <c r="B17" s="15"/>
      <c r="C17" s="11"/>
      <c r="D17" s="7" t="s">
        <v>28</v>
      </c>
      <c r="E17" s="42" t="s">
        <v>39</v>
      </c>
      <c r="F17" s="43">
        <v>150</v>
      </c>
      <c r="G17" s="43">
        <v>3.87</v>
      </c>
      <c r="H17" s="43">
        <v>4.79</v>
      </c>
      <c r="I17" s="43">
        <v>27.05</v>
      </c>
      <c r="J17" s="43">
        <v>187.7</v>
      </c>
      <c r="K17" s="44">
        <v>355</v>
      </c>
      <c r="L17" s="43">
        <v>15</v>
      </c>
    </row>
    <row r="18" spans="1:12" ht="15" x14ac:dyDescent="0.25">
      <c r="A18" s="23"/>
      <c r="B18" s="15"/>
      <c r="C18" s="11"/>
      <c r="D18" s="7" t="s">
        <v>75</v>
      </c>
      <c r="E18" s="42" t="s">
        <v>41</v>
      </c>
      <c r="F18" s="43">
        <v>200</v>
      </c>
      <c r="G18" s="43">
        <v>3.46</v>
      </c>
      <c r="H18" s="43">
        <v>0.95</v>
      </c>
      <c r="I18" s="43">
        <v>6.39</v>
      </c>
      <c r="J18" s="43">
        <v>91.6</v>
      </c>
      <c r="K18" s="44">
        <v>194</v>
      </c>
      <c r="L18" s="43">
        <v>5</v>
      </c>
    </row>
    <row r="19" spans="1:12" ht="15" x14ac:dyDescent="0.25">
      <c r="A19" s="23"/>
      <c r="B19" s="15"/>
      <c r="C19" s="11"/>
      <c r="D19" s="7" t="s">
        <v>23</v>
      </c>
      <c r="E19" s="42" t="s">
        <v>43</v>
      </c>
      <c r="F19" s="43">
        <v>60</v>
      </c>
      <c r="G19" s="43">
        <v>4</v>
      </c>
      <c r="H19" s="43">
        <v>2.8</v>
      </c>
      <c r="I19" s="43">
        <v>28</v>
      </c>
      <c r="J19" s="43">
        <v>152</v>
      </c>
      <c r="K19" s="44">
        <v>5</v>
      </c>
      <c r="L19" s="43">
        <v>7.5</v>
      </c>
    </row>
    <row r="20" spans="1:12" ht="15" x14ac:dyDescent="0.25">
      <c r="A20" s="23"/>
      <c r="B20" s="15"/>
      <c r="C20" s="11"/>
      <c r="D20" s="7" t="s">
        <v>23</v>
      </c>
      <c r="E20" s="42" t="s">
        <v>42</v>
      </c>
      <c r="F20" s="43">
        <v>35</v>
      </c>
      <c r="G20" s="43">
        <v>3</v>
      </c>
      <c r="H20" s="43">
        <v>0.8</v>
      </c>
      <c r="I20" s="43">
        <v>11.3</v>
      </c>
      <c r="J20" s="43">
        <v>65</v>
      </c>
      <c r="K20" s="44">
        <v>4</v>
      </c>
      <c r="L20" s="43">
        <v>7.5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29</v>
      </c>
      <c r="E23" s="9"/>
      <c r="F23" s="19">
        <f>SUM(F14:F22)</f>
        <v>845</v>
      </c>
      <c r="G23" s="19">
        <f t="shared" ref="G23:J23" si="1">SUM(G14:G22)</f>
        <v>29.35</v>
      </c>
      <c r="H23" s="19">
        <f t="shared" si="1"/>
        <v>36.379999999999995</v>
      </c>
      <c r="I23" s="19">
        <f t="shared" si="1"/>
        <v>113.61</v>
      </c>
      <c r="J23" s="19">
        <f t="shared" si="1"/>
        <v>773.52</v>
      </c>
      <c r="K23" s="25"/>
      <c r="L23" s="19">
        <f t="shared" ref="L23" si="2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845</v>
      </c>
      <c r="G24" s="32">
        <f t="shared" ref="G24:J24" si="3">G13+G23</f>
        <v>29.35</v>
      </c>
      <c r="H24" s="32">
        <f t="shared" si="3"/>
        <v>36.379999999999995</v>
      </c>
      <c r="I24" s="32">
        <f t="shared" si="3"/>
        <v>113.61</v>
      </c>
      <c r="J24" s="32">
        <f t="shared" si="3"/>
        <v>773.52</v>
      </c>
      <c r="K24" s="32"/>
      <c r="L24" s="32">
        <f t="shared" ref="L24" si="4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29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45</v>
      </c>
      <c r="F34" s="43">
        <v>200</v>
      </c>
      <c r="G34" s="43">
        <v>3.6</v>
      </c>
      <c r="H34" s="43">
        <v>2.2000000000000002</v>
      </c>
      <c r="I34" s="43">
        <v>33.4</v>
      </c>
      <c r="J34" s="43">
        <v>184.78</v>
      </c>
      <c r="K34" s="44">
        <v>87</v>
      </c>
      <c r="L34" s="43">
        <v>17</v>
      </c>
    </row>
    <row r="35" spans="1:12" ht="15" x14ac:dyDescent="0.25">
      <c r="A35" s="14"/>
      <c r="B35" s="15"/>
      <c r="C35" s="11"/>
      <c r="D35" s="7" t="s">
        <v>27</v>
      </c>
      <c r="E35" s="42" t="s">
        <v>47</v>
      </c>
      <c r="F35" s="43">
        <v>120</v>
      </c>
      <c r="G35" s="43">
        <v>14.64</v>
      </c>
      <c r="H35" s="43">
        <v>11.02</v>
      </c>
      <c r="I35" s="43">
        <v>15.3</v>
      </c>
      <c r="J35" s="43">
        <v>158.69999999999999</v>
      </c>
      <c r="K35" s="44">
        <v>277</v>
      </c>
      <c r="L35" s="43">
        <v>40</v>
      </c>
    </row>
    <row r="36" spans="1:12" ht="15" x14ac:dyDescent="0.25">
      <c r="A36" s="14"/>
      <c r="B36" s="15"/>
      <c r="C36" s="11"/>
      <c r="D36" s="7" t="s">
        <v>28</v>
      </c>
      <c r="E36" s="42" t="s">
        <v>46</v>
      </c>
      <c r="F36" s="43">
        <v>150</v>
      </c>
      <c r="G36" s="43">
        <v>23.8</v>
      </c>
      <c r="H36" s="43">
        <v>20.100000000000001</v>
      </c>
      <c r="I36" s="43">
        <v>24.9</v>
      </c>
      <c r="J36" s="43">
        <v>200.84</v>
      </c>
      <c r="K36" s="44">
        <v>168</v>
      </c>
      <c r="L36" s="43">
        <v>14</v>
      </c>
    </row>
    <row r="37" spans="1:12" ht="15" x14ac:dyDescent="0.25">
      <c r="A37" s="14"/>
      <c r="B37" s="15"/>
      <c r="C37" s="11"/>
      <c r="D37" s="7" t="s">
        <v>75</v>
      </c>
      <c r="E37" s="42" t="s">
        <v>48</v>
      </c>
      <c r="F37" s="43">
        <v>200</v>
      </c>
      <c r="G37" s="43">
        <v>3.31</v>
      </c>
      <c r="H37" s="43">
        <v>2.2999999999999998</v>
      </c>
      <c r="I37" s="43">
        <v>17.600000000000001</v>
      </c>
      <c r="J37" s="43">
        <v>90.8</v>
      </c>
      <c r="K37" s="44">
        <v>397</v>
      </c>
      <c r="L37" s="43">
        <v>5</v>
      </c>
    </row>
    <row r="38" spans="1:12" ht="15" x14ac:dyDescent="0.25">
      <c r="A38" s="14"/>
      <c r="B38" s="15"/>
      <c r="C38" s="11"/>
      <c r="D38" s="7" t="s">
        <v>23</v>
      </c>
      <c r="E38" s="42" t="s">
        <v>43</v>
      </c>
      <c r="F38" s="43">
        <v>60</v>
      </c>
      <c r="G38" s="43">
        <v>4</v>
      </c>
      <c r="H38" s="43">
        <v>2.8</v>
      </c>
      <c r="I38" s="43">
        <v>28</v>
      </c>
      <c r="J38" s="43">
        <v>152</v>
      </c>
      <c r="K38" s="44">
        <v>5</v>
      </c>
      <c r="L38" s="43">
        <v>7.5</v>
      </c>
    </row>
    <row r="39" spans="1:12" ht="15" x14ac:dyDescent="0.25">
      <c r="A39" s="14"/>
      <c r="B39" s="15"/>
      <c r="C39" s="11"/>
      <c r="D39" s="7" t="s">
        <v>78</v>
      </c>
      <c r="E39" s="42" t="s">
        <v>49</v>
      </c>
      <c r="F39" s="43">
        <v>100</v>
      </c>
      <c r="G39" s="43">
        <v>0.86</v>
      </c>
      <c r="H39" s="43">
        <v>0.09</v>
      </c>
      <c r="I39" s="43">
        <v>7.61</v>
      </c>
      <c r="J39" s="43">
        <v>32.81</v>
      </c>
      <c r="K39" s="44">
        <v>113</v>
      </c>
      <c r="L39" s="43">
        <v>11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29</v>
      </c>
      <c r="E41" s="9"/>
      <c r="F41" s="19">
        <f>SUM(F33:F40)</f>
        <v>830</v>
      </c>
      <c r="G41" s="19">
        <f>SUM(G33:G40)</f>
        <v>50.210000000000008</v>
      </c>
      <c r="H41" s="19">
        <f>SUM(H33:H40)</f>
        <v>38.51</v>
      </c>
      <c r="I41" s="19">
        <f>SUM(I33:I40)</f>
        <v>126.80999999999999</v>
      </c>
      <c r="J41" s="19">
        <f>SUM(J33:J40)</f>
        <v>819.93000000000006</v>
      </c>
      <c r="K41" s="25"/>
      <c r="L41" s="19">
        <f>SUM(L33:L40)</f>
        <v>94.5</v>
      </c>
    </row>
    <row r="42" spans="1:12" ht="15.75" customHeight="1" x14ac:dyDescent="0.2">
      <c r="A42" s="33">
        <f>A25</f>
        <v>1</v>
      </c>
      <c r="B42" s="33">
        <f>B25</f>
        <v>2</v>
      </c>
      <c r="C42" s="51" t="s">
        <v>4</v>
      </c>
      <c r="D42" s="52"/>
      <c r="E42" s="31"/>
      <c r="F42" s="32">
        <f>F32+F41</f>
        <v>830</v>
      </c>
      <c r="G42" s="32">
        <f>G32+G41</f>
        <v>50.210000000000008</v>
      </c>
      <c r="H42" s="32">
        <f>H32+H41</f>
        <v>38.51</v>
      </c>
      <c r="I42" s="32">
        <f>I32+I41</f>
        <v>126.80999999999999</v>
      </c>
      <c r="J42" s="32">
        <f>J32+J41</f>
        <v>819.93000000000006</v>
      </c>
      <c r="K42" s="32"/>
      <c r="L42" s="32">
        <f>L32+L41</f>
        <v>94.5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29</v>
      </c>
      <c r="E50" s="9"/>
      <c r="F50" s="19">
        <f>SUM(F43:F49)</f>
        <v>0</v>
      </c>
      <c r="G50" s="19">
        <f t="shared" ref="G50" si="9">SUM(G43:G49)</f>
        <v>0</v>
      </c>
      <c r="H50" s="19">
        <f t="shared" ref="H50" si="10">SUM(H43:H49)</f>
        <v>0</v>
      </c>
      <c r="I50" s="19">
        <f t="shared" ref="I50" si="11">SUM(I43:I49)</f>
        <v>0</v>
      </c>
      <c r="J50" s="19">
        <f t="shared" ref="J50:L50" si="12">SUM(J43:J49)</f>
        <v>0</v>
      </c>
      <c r="K50" s="25"/>
      <c r="L50" s="19">
        <f t="shared" si="12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26</v>
      </c>
      <c r="E52" s="42" t="s">
        <v>50</v>
      </c>
      <c r="F52" s="43">
        <v>200</v>
      </c>
      <c r="G52" s="43">
        <v>16.899999999999999</v>
      </c>
      <c r="H52" s="43">
        <v>13.5</v>
      </c>
      <c r="I52" s="43">
        <v>18.100000000000001</v>
      </c>
      <c r="J52" s="43">
        <v>179.54</v>
      </c>
      <c r="K52" s="44">
        <v>81</v>
      </c>
      <c r="L52" s="43">
        <v>20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120</v>
      </c>
      <c r="G53" s="43">
        <v>6.9</v>
      </c>
      <c r="H53" s="43">
        <v>5.5</v>
      </c>
      <c r="I53" s="43">
        <v>25.8</v>
      </c>
      <c r="J53" s="43">
        <v>137.4</v>
      </c>
      <c r="K53" s="44">
        <v>276</v>
      </c>
      <c r="L53" s="43">
        <v>36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150</v>
      </c>
      <c r="G54" s="43">
        <v>16.899999999999999</v>
      </c>
      <c r="H54" s="43">
        <v>27.7</v>
      </c>
      <c r="I54" s="43">
        <v>43.2</v>
      </c>
      <c r="J54" s="43">
        <v>310.3</v>
      </c>
      <c r="K54" s="44">
        <v>302</v>
      </c>
      <c r="L54" s="43">
        <v>15</v>
      </c>
    </row>
    <row r="55" spans="1:12" ht="15" x14ac:dyDescent="0.25">
      <c r="A55" s="23"/>
      <c r="B55" s="15"/>
      <c r="C55" s="11"/>
      <c r="D55" s="7" t="s">
        <v>75</v>
      </c>
      <c r="E55" s="42" t="s">
        <v>53</v>
      </c>
      <c r="F55" s="43">
        <v>200</v>
      </c>
      <c r="G55" s="43">
        <v>0.08</v>
      </c>
      <c r="H55" s="43">
        <v>0.02</v>
      </c>
      <c r="I55" s="43">
        <v>0.08</v>
      </c>
      <c r="J55" s="43">
        <v>86.59</v>
      </c>
      <c r="K55" s="44">
        <v>394</v>
      </c>
      <c r="L55" s="43">
        <v>5</v>
      </c>
    </row>
    <row r="56" spans="1:12" ht="15" x14ac:dyDescent="0.25">
      <c r="A56" s="23"/>
      <c r="B56" s="15"/>
      <c r="C56" s="11"/>
      <c r="D56" s="7" t="s">
        <v>23</v>
      </c>
      <c r="E56" s="42" t="s">
        <v>43</v>
      </c>
      <c r="F56" s="43">
        <v>60</v>
      </c>
      <c r="G56" s="43">
        <v>4</v>
      </c>
      <c r="H56" s="43">
        <v>2.8</v>
      </c>
      <c r="I56" s="43">
        <v>28</v>
      </c>
      <c r="J56" s="43">
        <v>152</v>
      </c>
      <c r="K56" s="44">
        <v>5</v>
      </c>
      <c r="L56" s="43">
        <v>7.5</v>
      </c>
    </row>
    <row r="57" spans="1:12" ht="15" x14ac:dyDescent="0.25">
      <c r="A57" s="23"/>
      <c r="B57" s="15"/>
      <c r="C57" s="11"/>
      <c r="D57" s="7" t="s">
        <v>23</v>
      </c>
      <c r="E57" s="42" t="s">
        <v>42</v>
      </c>
      <c r="F57" s="43">
        <v>35</v>
      </c>
      <c r="G57" s="43">
        <v>3</v>
      </c>
      <c r="H57" s="43">
        <v>0.8</v>
      </c>
      <c r="I57" s="43">
        <v>11.3</v>
      </c>
      <c r="J57" s="43">
        <v>65</v>
      </c>
      <c r="K57" s="44">
        <v>4</v>
      </c>
      <c r="L57" s="43">
        <v>7.5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29</v>
      </c>
      <c r="E60" s="9"/>
      <c r="F60" s="19">
        <f>SUM(F51:F59)</f>
        <v>765</v>
      </c>
      <c r="G60" s="19">
        <f t="shared" ref="G60" si="13">SUM(G51:G59)</f>
        <v>47.779999999999994</v>
      </c>
      <c r="H60" s="19">
        <f t="shared" ref="H60" si="14">SUM(H51:H59)</f>
        <v>50.32</v>
      </c>
      <c r="I60" s="19">
        <f t="shared" ref="I60" si="15">SUM(I51:I59)</f>
        <v>126.48</v>
      </c>
      <c r="J60" s="19">
        <f t="shared" ref="J60:L60" si="16">SUM(J51:J59)</f>
        <v>930.83</v>
      </c>
      <c r="K60" s="25"/>
      <c r="L60" s="19">
        <f t="shared" si="16"/>
        <v>91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765</v>
      </c>
      <c r="G61" s="32">
        <f t="shared" ref="G61" si="17">G50+G60</f>
        <v>47.779999999999994</v>
      </c>
      <c r="H61" s="32">
        <f t="shared" ref="H61" si="18">H50+H60</f>
        <v>50.32</v>
      </c>
      <c r="I61" s="32">
        <f t="shared" ref="I61" si="19">I50+I60</f>
        <v>126.48</v>
      </c>
      <c r="J61" s="32">
        <f t="shared" ref="J61:L61" si="20">J50+J60</f>
        <v>930.83</v>
      </c>
      <c r="K61" s="32"/>
      <c r="L61" s="32">
        <f t="shared" si="20"/>
        <v>91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29</v>
      </c>
      <c r="E69" s="9"/>
      <c r="F69" s="19">
        <f>SUM(F62:F68)</f>
        <v>0</v>
      </c>
      <c r="G69" s="19">
        <f t="shared" ref="G69" si="21">SUM(G62:G68)</f>
        <v>0</v>
      </c>
      <c r="H69" s="19">
        <f t="shared" ref="H69" si="22">SUM(H62:H68)</f>
        <v>0</v>
      </c>
      <c r="I69" s="19">
        <f t="shared" ref="I69" si="23">SUM(I62:I68)</f>
        <v>0</v>
      </c>
      <c r="J69" s="19">
        <f t="shared" ref="J69:L69" si="24">SUM(J62:J68)</f>
        <v>0</v>
      </c>
      <c r="K69" s="25"/>
      <c r="L69" s="19">
        <f t="shared" si="24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77</v>
      </c>
      <c r="E70" s="42" t="s">
        <v>54</v>
      </c>
      <c r="F70" s="43">
        <v>80</v>
      </c>
      <c r="G70" s="43">
        <v>1.01</v>
      </c>
      <c r="H70" s="43">
        <v>5.39</v>
      </c>
      <c r="I70" s="43">
        <v>2.71</v>
      </c>
      <c r="J70" s="43">
        <v>61.91</v>
      </c>
      <c r="K70" s="44">
        <v>14</v>
      </c>
      <c r="L70" s="43">
        <v>5</v>
      </c>
    </row>
    <row r="71" spans="1:12" ht="15" x14ac:dyDescent="0.25">
      <c r="A71" s="23"/>
      <c r="B71" s="15"/>
      <c r="C71" s="11"/>
      <c r="D71" s="7" t="s">
        <v>26</v>
      </c>
      <c r="E71" s="42" t="s">
        <v>55</v>
      </c>
      <c r="F71" s="43">
        <v>200</v>
      </c>
      <c r="G71" s="43">
        <v>5.3</v>
      </c>
      <c r="H71" s="43">
        <v>13.1</v>
      </c>
      <c r="I71" s="43">
        <v>31.9</v>
      </c>
      <c r="J71" s="43">
        <v>248</v>
      </c>
      <c r="K71" s="44">
        <v>86</v>
      </c>
      <c r="L71" s="43">
        <v>24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120</v>
      </c>
      <c r="G72" s="43">
        <v>8.4</v>
      </c>
      <c r="H72" s="43">
        <v>13.6</v>
      </c>
      <c r="I72" s="43">
        <v>13.6</v>
      </c>
      <c r="J72" s="43">
        <v>141.94</v>
      </c>
      <c r="K72" s="44">
        <v>215</v>
      </c>
      <c r="L72" s="43">
        <v>28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150</v>
      </c>
      <c r="G73" s="43">
        <v>5</v>
      </c>
      <c r="H73" s="43">
        <v>7.9</v>
      </c>
      <c r="I73" s="43">
        <v>37.22</v>
      </c>
      <c r="J73" s="43">
        <v>171.3</v>
      </c>
      <c r="K73" s="44">
        <v>321</v>
      </c>
      <c r="L73" s="43">
        <v>14</v>
      </c>
    </row>
    <row r="74" spans="1:12" ht="15" x14ac:dyDescent="0.25">
      <c r="A74" s="23"/>
      <c r="B74" s="15"/>
      <c r="C74" s="11"/>
      <c r="D74" s="7" t="s">
        <v>75</v>
      </c>
      <c r="E74" s="42" t="s">
        <v>58</v>
      </c>
      <c r="F74" s="43">
        <v>200</v>
      </c>
      <c r="G74" s="43">
        <v>0.71</v>
      </c>
      <c r="H74" s="43">
        <v>0.3</v>
      </c>
      <c r="I74" s="43">
        <v>35.4</v>
      </c>
      <c r="J74" s="43">
        <v>120.6</v>
      </c>
      <c r="K74" s="44">
        <v>377</v>
      </c>
      <c r="L74" s="43">
        <v>10</v>
      </c>
    </row>
    <row r="75" spans="1:12" ht="15" x14ac:dyDescent="0.25">
      <c r="A75" s="23"/>
      <c r="B75" s="15"/>
      <c r="C75" s="11"/>
      <c r="D75" s="7" t="s">
        <v>23</v>
      </c>
      <c r="E75" s="42" t="s">
        <v>43</v>
      </c>
      <c r="F75" s="43">
        <v>60</v>
      </c>
      <c r="G75" s="43">
        <v>4</v>
      </c>
      <c r="H75" s="43">
        <v>2.8</v>
      </c>
      <c r="I75" s="43">
        <v>28</v>
      </c>
      <c r="J75" s="43">
        <v>152</v>
      </c>
      <c r="K75" s="44">
        <v>5</v>
      </c>
      <c r="L75" s="43">
        <v>7.5</v>
      </c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29</v>
      </c>
      <c r="E79" s="9"/>
      <c r="F79" s="19">
        <f>SUM(F70:F78)</f>
        <v>810</v>
      </c>
      <c r="G79" s="19">
        <f t="shared" ref="G79" si="25">SUM(G70:G78)</f>
        <v>24.42</v>
      </c>
      <c r="H79" s="19">
        <f t="shared" ref="H79" si="26">SUM(H70:H78)</f>
        <v>43.089999999999989</v>
      </c>
      <c r="I79" s="19">
        <f t="shared" ref="I79" si="27">SUM(I70:I78)</f>
        <v>148.83000000000001</v>
      </c>
      <c r="J79" s="19">
        <f t="shared" ref="J79:L79" si="28">SUM(J70:J78)</f>
        <v>895.75</v>
      </c>
      <c r="K79" s="25"/>
      <c r="L79" s="19">
        <f t="shared" si="28"/>
        <v>88.5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810</v>
      </c>
      <c r="G80" s="32">
        <f t="shared" ref="G80" si="29">G69+G79</f>
        <v>24.42</v>
      </c>
      <c r="H80" s="32">
        <f t="shared" ref="H80" si="30">H69+H79</f>
        <v>43.089999999999989</v>
      </c>
      <c r="I80" s="32">
        <f t="shared" ref="I80" si="31">I69+I79</f>
        <v>148.83000000000001</v>
      </c>
      <c r="J80" s="32">
        <f t="shared" ref="J80:L80" si="32">J69+J79</f>
        <v>895.75</v>
      </c>
      <c r="K80" s="32"/>
      <c r="L80" s="32">
        <f t="shared" si="32"/>
        <v>88.5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29</v>
      </c>
      <c r="E88" s="9"/>
      <c r="F88" s="19">
        <f>SUM(F81:F87)</f>
        <v>0</v>
      </c>
      <c r="G88" s="19">
        <f t="shared" ref="G88" si="33">SUM(G81:G87)</f>
        <v>0</v>
      </c>
      <c r="H88" s="19">
        <f t="shared" ref="H88" si="34">SUM(H81:H87)</f>
        <v>0</v>
      </c>
      <c r="I88" s="19">
        <f t="shared" ref="I88" si="35">SUM(I81:I87)</f>
        <v>0</v>
      </c>
      <c r="J88" s="19">
        <f t="shared" ref="J88:L88" si="36">SUM(J81:J87)</f>
        <v>0</v>
      </c>
      <c r="K88" s="25"/>
      <c r="L88" s="19">
        <f t="shared" si="36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23</v>
      </c>
      <c r="E89" s="42" t="s">
        <v>60</v>
      </c>
      <c r="F89" s="43">
        <v>100</v>
      </c>
      <c r="G89" s="43">
        <v>4.8</v>
      </c>
      <c r="H89" s="43">
        <v>10.9</v>
      </c>
      <c r="I89" s="43">
        <v>30.4</v>
      </c>
      <c r="J89" s="43">
        <v>230</v>
      </c>
      <c r="K89" s="44">
        <v>8</v>
      </c>
      <c r="L89" s="43">
        <v>12</v>
      </c>
    </row>
    <row r="90" spans="1:12" ht="15" x14ac:dyDescent="0.25">
      <c r="A90" s="23"/>
      <c r="B90" s="15"/>
      <c r="C90" s="11"/>
      <c r="D90" s="7" t="s">
        <v>26</v>
      </c>
      <c r="E90" s="42" t="s">
        <v>59</v>
      </c>
      <c r="F90" s="43">
        <v>200</v>
      </c>
      <c r="G90" s="43">
        <v>9.07</v>
      </c>
      <c r="H90" s="43">
        <v>11.9</v>
      </c>
      <c r="I90" s="43">
        <v>11.9</v>
      </c>
      <c r="J90" s="43">
        <v>168.01</v>
      </c>
      <c r="K90" s="44">
        <v>109</v>
      </c>
      <c r="L90" s="43">
        <v>16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150</v>
      </c>
      <c r="G91" s="43">
        <v>20.5</v>
      </c>
      <c r="H91" s="43">
        <v>9.1999999999999993</v>
      </c>
      <c r="I91" s="43">
        <v>50</v>
      </c>
      <c r="J91" s="43">
        <v>281.3</v>
      </c>
      <c r="K91" s="44">
        <v>161</v>
      </c>
      <c r="L91" s="43">
        <v>39</v>
      </c>
    </row>
    <row r="92" spans="1:12" ht="15" x14ac:dyDescent="0.25">
      <c r="A92" s="23"/>
      <c r="B92" s="15"/>
      <c r="C92" s="11"/>
      <c r="D92" s="7" t="s">
        <v>75</v>
      </c>
      <c r="E92" s="42" t="s">
        <v>62</v>
      </c>
      <c r="F92" s="43">
        <v>200</v>
      </c>
      <c r="G92" s="43">
        <v>0.34</v>
      </c>
      <c r="H92" s="43">
        <v>0.02</v>
      </c>
      <c r="I92" s="43">
        <v>32.799999999999997</v>
      </c>
      <c r="J92" s="43">
        <v>216.6</v>
      </c>
      <c r="K92" s="44">
        <v>376</v>
      </c>
      <c r="L92" s="43">
        <v>10</v>
      </c>
    </row>
    <row r="93" spans="1:12" ht="15" x14ac:dyDescent="0.25">
      <c r="A93" s="23"/>
      <c r="B93" s="15"/>
      <c r="C93" s="11"/>
      <c r="D93" s="7" t="s">
        <v>23</v>
      </c>
      <c r="E93" s="42" t="s">
        <v>43</v>
      </c>
      <c r="F93" s="43">
        <v>60</v>
      </c>
      <c r="G93" s="43">
        <v>4</v>
      </c>
      <c r="H93" s="43">
        <v>2.8</v>
      </c>
      <c r="I93" s="43">
        <v>28</v>
      </c>
      <c r="J93" s="43">
        <v>152</v>
      </c>
      <c r="K93" s="44">
        <v>5</v>
      </c>
      <c r="L93" s="43">
        <v>7.5</v>
      </c>
    </row>
    <row r="94" spans="1:12" ht="15" x14ac:dyDescent="0.25">
      <c r="A94" s="23"/>
      <c r="B94" s="15"/>
      <c r="C94" s="11"/>
      <c r="D94" s="7" t="s">
        <v>23</v>
      </c>
      <c r="E94" s="42" t="s">
        <v>42</v>
      </c>
      <c r="F94" s="43">
        <v>35</v>
      </c>
      <c r="G94" s="43">
        <v>3</v>
      </c>
      <c r="H94" s="43">
        <v>0.8</v>
      </c>
      <c r="I94" s="43">
        <v>11.3</v>
      </c>
      <c r="J94" s="43">
        <v>65</v>
      </c>
      <c r="K94" s="44">
        <v>4</v>
      </c>
      <c r="L94" s="43">
        <v>7.5</v>
      </c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29</v>
      </c>
      <c r="E96" s="9"/>
      <c r="F96" s="19">
        <f>SUM(F89:F95)</f>
        <v>745</v>
      </c>
      <c r="G96" s="19">
        <f>SUM(G89:G95)</f>
        <v>41.710000000000008</v>
      </c>
      <c r="H96" s="19">
        <f>SUM(H89:H95)</f>
        <v>35.619999999999997</v>
      </c>
      <c r="I96" s="19">
        <f>SUM(I89:I95)</f>
        <v>164.4</v>
      </c>
      <c r="J96" s="19">
        <f>SUM(J89:J95)</f>
        <v>1112.9099999999999</v>
      </c>
      <c r="K96" s="25"/>
      <c r="L96" s="19">
        <f>SUM(L89:L95)</f>
        <v>92</v>
      </c>
    </row>
    <row r="97" spans="1:12" ht="15.75" customHeight="1" x14ac:dyDescent="0.2">
      <c r="A97" s="29">
        <f>A81</f>
        <v>1</v>
      </c>
      <c r="B97" s="30">
        <f>B81</f>
        <v>5</v>
      </c>
      <c r="C97" s="51" t="s">
        <v>4</v>
      </c>
      <c r="D97" s="52"/>
      <c r="E97" s="31"/>
      <c r="F97" s="32">
        <f>F88+F96</f>
        <v>745</v>
      </c>
      <c r="G97" s="32">
        <f>G88+G96</f>
        <v>41.710000000000008</v>
      </c>
      <c r="H97" s="32">
        <f>H88+H96</f>
        <v>35.619999999999997</v>
      </c>
      <c r="I97" s="32">
        <f>I88+I96</f>
        <v>164.4</v>
      </c>
      <c r="J97" s="32">
        <f>J88+J96</f>
        <v>1112.9099999999999</v>
      </c>
      <c r="K97" s="32"/>
      <c r="L97" s="32">
        <f>L88+L96</f>
        <v>92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29</v>
      </c>
      <c r="E105" s="9"/>
      <c r="F105" s="19">
        <f>SUM(F98:F104)</f>
        <v>0</v>
      </c>
      <c r="G105" s="19">
        <f t="shared" ref="G105:J105" si="37">SUM(G98:G104)</f>
        <v>0</v>
      </c>
      <c r="H105" s="19">
        <f t="shared" si="37"/>
        <v>0</v>
      </c>
      <c r="I105" s="19">
        <f t="shared" si="37"/>
        <v>0</v>
      </c>
      <c r="J105" s="19">
        <f t="shared" si="37"/>
        <v>0</v>
      </c>
      <c r="K105" s="25"/>
      <c r="L105" s="19">
        <f t="shared" ref="L105" si="38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77</v>
      </c>
      <c r="E106" s="42" t="s">
        <v>54</v>
      </c>
      <c r="F106" s="43">
        <v>80</v>
      </c>
      <c r="G106" s="43">
        <v>1.01</v>
      </c>
      <c r="H106" s="43">
        <v>5.39</v>
      </c>
      <c r="I106" s="43">
        <v>2.71</v>
      </c>
      <c r="J106" s="43">
        <v>61.91</v>
      </c>
      <c r="K106" s="44">
        <v>14</v>
      </c>
      <c r="L106" s="43">
        <v>5</v>
      </c>
    </row>
    <row r="107" spans="1:12" ht="15" x14ac:dyDescent="0.25">
      <c r="A107" s="23"/>
      <c r="B107" s="15"/>
      <c r="C107" s="11"/>
      <c r="D107" s="7" t="s">
        <v>26</v>
      </c>
      <c r="E107" s="42" t="s">
        <v>63</v>
      </c>
      <c r="F107" s="43">
        <v>200</v>
      </c>
      <c r="G107" s="43">
        <v>2.8</v>
      </c>
      <c r="H107" s="43">
        <v>2.4</v>
      </c>
      <c r="I107" s="43">
        <v>17.5</v>
      </c>
      <c r="J107" s="43">
        <v>127.5</v>
      </c>
      <c r="K107" s="44">
        <v>78</v>
      </c>
      <c r="L107" s="43">
        <v>18</v>
      </c>
    </row>
    <row r="108" spans="1:12" ht="15" x14ac:dyDescent="0.25">
      <c r="A108" s="23"/>
      <c r="B108" s="15"/>
      <c r="C108" s="11"/>
      <c r="D108" s="7" t="s">
        <v>27</v>
      </c>
      <c r="E108" s="42" t="s">
        <v>64</v>
      </c>
      <c r="F108" s="43">
        <v>120</v>
      </c>
      <c r="G108" s="43">
        <v>10.9</v>
      </c>
      <c r="H108" s="43">
        <v>20.7</v>
      </c>
      <c r="I108" s="43">
        <v>36</v>
      </c>
      <c r="J108" s="43">
        <v>232.34</v>
      </c>
      <c r="K108" s="44">
        <v>287</v>
      </c>
      <c r="L108" s="43">
        <v>25</v>
      </c>
    </row>
    <row r="109" spans="1:12" ht="15" x14ac:dyDescent="0.25">
      <c r="A109" s="23"/>
      <c r="B109" s="15"/>
      <c r="C109" s="11"/>
      <c r="D109" s="7" t="s">
        <v>28</v>
      </c>
      <c r="E109" s="42" t="s">
        <v>52</v>
      </c>
      <c r="F109" s="43">
        <v>150</v>
      </c>
      <c r="G109" s="43">
        <v>4.4000000000000004</v>
      </c>
      <c r="H109" s="43">
        <v>0.6</v>
      </c>
      <c r="I109" s="43">
        <v>28.2</v>
      </c>
      <c r="J109" s="43">
        <v>244.27</v>
      </c>
      <c r="K109" s="44">
        <v>205</v>
      </c>
      <c r="L109" s="43">
        <v>16</v>
      </c>
    </row>
    <row r="110" spans="1:12" ht="15" x14ac:dyDescent="0.25">
      <c r="A110" s="23"/>
      <c r="B110" s="15"/>
      <c r="C110" s="11"/>
      <c r="D110" s="7" t="s">
        <v>75</v>
      </c>
      <c r="E110" s="42" t="s">
        <v>65</v>
      </c>
      <c r="F110" s="43">
        <v>200</v>
      </c>
      <c r="G110" s="43">
        <v>1.1000000000000001</v>
      </c>
      <c r="H110" s="43">
        <v>1.5</v>
      </c>
      <c r="I110" s="43">
        <v>25.8</v>
      </c>
      <c r="J110" s="43">
        <v>138.6</v>
      </c>
      <c r="K110" s="44">
        <v>376</v>
      </c>
      <c r="L110" s="43">
        <v>12</v>
      </c>
    </row>
    <row r="111" spans="1:12" ht="15" x14ac:dyDescent="0.25">
      <c r="A111" s="23"/>
      <c r="B111" s="15"/>
      <c r="C111" s="11"/>
      <c r="D111" s="7" t="s">
        <v>23</v>
      </c>
      <c r="E111" s="42" t="s">
        <v>43</v>
      </c>
      <c r="F111" s="43">
        <v>60</v>
      </c>
      <c r="G111" s="43">
        <v>4</v>
      </c>
      <c r="H111" s="43">
        <v>2.8</v>
      </c>
      <c r="I111" s="43">
        <v>28</v>
      </c>
      <c r="J111" s="43">
        <v>152</v>
      </c>
      <c r="K111" s="44">
        <v>5</v>
      </c>
      <c r="L111" s="43">
        <v>7.5</v>
      </c>
    </row>
    <row r="112" spans="1:12" ht="15" x14ac:dyDescent="0.25">
      <c r="A112" s="23"/>
      <c r="B112" s="15"/>
      <c r="C112" s="11"/>
      <c r="D112" s="7" t="s">
        <v>23</v>
      </c>
      <c r="E112" s="42" t="s">
        <v>42</v>
      </c>
      <c r="F112" s="43">
        <v>35</v>
      </c>
      <c r="G112" s="43">
        <v>3</v>
      </c>
      <c r="H112" s="43">
        <v>0.8</v>
      </c>
      <c r="I112" s="43">
        <v>11.3</v>
      </c>
      <c r="J112" s="43">
        <v>65</v>
      </c>
      <c r="K112" s="44">
        <v>4</v>
      </c>
      <c r="L112" s="43">
        <v>7.5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29</v>
      </c>
      <c r="E115" s="9"/>
      <c r="F115" s="19">
        <f>SUM(F106:F114)</f>
        <v>845</v>
      </c>
      <c r="G115" s="19">
        <f t="shared" ref="G115:J115" si="39">SUM(G106:G114)</f>
        <v>27.21</v>
      </c>
      <c r="H115" s="19">
        <f t="shared" si="39"/>
        <v>34.19</v>
      </c>
      <c r="I115" s="19">
        <f t="shared" si="39"/>
        <v>149.51</v>
      </c>
      <c r="J115" s="19">
        <f t="shared" si="39"/>
        <v>1021.62</v>
      </c>
      <c r="K115" s="25"/>
      <c r="L115" s="19">
        <f t="shared" ref="L115" si="40">SUM(L106:L114)</f>
        <v>91</v>
      </c>
    </row>
    <row r="116" spans="1:12" ht="15" x14ac:dyDescent="0.2">
      <c r="A116" s="29">
        <f>A98</f>
        <v>2</v>
      </c>
      <c r="B116" s="30">
        <f>B98</f>
        <v>1</v>
      </c>
      <c r="C116" s="51" t="s">
        <v>4</v>
      </c>
      <c r="D116" s="52"/>
      <c r="E116" s="31"/>
      <c r="F116" s="32">
        <f>F105+F115</f>
        <v>845</v>
      </c>
      <c r="G116" s="32">
        <f t="shared" ref="G116" si="41">G105+G115</f>
        <v>27.21</v>
      </c>
      <c r="H116" s="32">
        <f t="shared" ref="H116" si="42">H105+H115</f>
        <v>34.19</v>
      </c>
      <c r="I116" s="32">
        <f t="shared" ref="I116" si="43">I105+I115</f>
        <v>149.51</v>
      </c>
      <c r="J116" s="32">
        <f t="shared" ref="J116:L116" si="44">J105+J115</f>
        <v>1021.62</v>
      </c>
      <c r="K116" s="32"/>
      <c r="L116" s="32">
        <f t="shared" si="44"/>
        <v>91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29</v>
      </c>
      <c r="E124" s="9"/>
      <c r="F124" s="19">
        <f>SUM(F117:F123)</f>
        <v>0</v>
      </c>
      <c r="G124" s="19">
        <f t="shared" ref="G124:J124" si="45">SUM(G117:G123)</f>
        <v>0</v>
      </c>
      <c r="H124" s="19">
        <f t="shared" si="45"/>
        <v>0</v>
      </c>
      <c r="I124" s="19">
        <f t="shared" si="45"/>
        <v>0</v>
      </c>
      <c r="J124" s="19">
        <f t="shared" si="45"/>
        <v>0</v>
      </c>
      <c r="K124" s="25"/>
      <c r="L124" s="19">
        <f t="shared" ref="L124" si="46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26</v>
      </c>
      <c r="E126" s="42" t="s">
        <v>66</v>
      </c>
      <c r="F126" s="43">
        <v>200</v>
      </c>
      <c r="G126" s="43">
        <v>5.9</v>
      </c>
      <c r="H126" s="43">
        <v>13.5</v>
      </c>
      <c r="I126" s="43">
        <v>38.1</v>
      </c>
      <c r="J126" s="43">
        <v>259.54000000000002</v>
      </c>
      <c r="K126" s="44">
        <v>81</v>
      </c>
      <c r="L126" s="43">
        <v>39</v>
      </c>
    </row>
    <row r="127" spans="1:12" ht="15" x14ac:dyDescent="0.25">
      <c r="A127" s="14"/>
      <c r="B127" s="15"/>
      <c r="C127" s="11"/>
      <c r="D127" s="7" t="s">
        <v>27</v>
      </c>
      <c r="E127" s="42" t="s">
        <v>67</v>
      </c>
      <c r="F127" s="43">
        <v>150</v>
      </c>
      <c r="G127" s="43">
        <v>19</v>
      </c>
      <c r="H127" s="43">
        <v>20.100000000000001</v>
      </c>
      <c r="I127" s="43">
        <v>24.6</v>
      </c>
      <c r="J127" s="43">
        <v>243.94</v>
      </c>
      <c r="K127" s="44">
        <v>291</v>
      </c>
      <c r="L127" s="43">
        <v>28</v>
      </c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75</v>
      </c>
      <c r="E129" s="42" t="s">
        <v>53</v>
      </c>
      <c r="F129" s="43">
        <v>200</v>
      </c>
      <c r="G129" s="43">
        <v>0.08</v>
      </c>
      <c r="H129" s="43">
        <v>0.02</v>
      </c>
      <c r="I129" s="43">
        <v>0.08</v>
      </c>
      <c r="J129" s="43">
        <v>86.59</v>
      </c>
      <c r="K129" s="44">
        <v>394</v>
      </c>
      <c r="L129" s="43">
        <v>5</v>
      </c>
    </row>
    <row r="130" spans="1:12" ht="15" x14ac:dyDescent="0.25">
      <c r="A130" s="14"/>
      <c r="B130" s="15"/>
      <c r="C130" s="11"/>
      <c r="D130" s="7" t="s">
        <v>23</v>
      </c>
      <c r="E130" s="42" t="s">
        <v>43</v>
      </c>
      <c r="F130" s="43">
        <v>60</v>
      </c>
      <c r="G130" s="43">
        <v>4</v>
      </c>
      <c r="H130" s="43">
        <v>2.8</v>
      </c>
      <c r="I130" s="43">
        <v>28</v>
      </c>
      <c r="J130" s="43">
        <v>152</v>
      </c>
      <c r="K130" s="44">
        <v>5</v>
      </c>
      <c r="L130" s="43">
        <v>7.5</v>
      </c>
    </row>
    <row r="131" spans="1:12" ht="15" x14ac:dyDescent="0.25">
      <c r="A131" s="14"/>
      <c r="B131" s="15"/>
      <c r="C131" s="11"/>
      <c r="D131" s="7" t="s">
        <v>24</v>
      </c>
      <c r="E131" s="42" t="s">
        <v>68</v>
      </c>
      <c r="F131" s="43">
        <v>100</v>
      </c>
      <c r="G131" s="43">
        <v>0.86</v>
      </c>
      <c r="H131" s="43">
        <v>0.09</v>
      </c>
      <c r="I131" s="43">
        <v>17.61</v>
      </c>
      <c r="J131" s="43">
        <v>32.81</v>
      </c>
      <c r="K131" s="44">
        <v>123</v>
      </c>
      <c r="L131" s="43">
        <v>11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6"/>
      <c r="B133" s="17"/>
      <c r="C133" s="8"/>
      <c r="D133" s="18" t="s">
        <v>29</v>
      </c>
      <c r="E133" s="9"/>
      <c r="F133" s="19">
        <f>SUM(F125:F132)</f>
        <v>710</v>
      </c>
      <c r="G133" s="19">
        <f>SUM(G125:G132)</f>
        <v>29.839999999999996</v>
      </c>
      <c r="H133" s="19">
        <f>SUM(H125:H132)</f>
        <v>36.510000000000005</v>
      </c>
      <c r="I133" s="19">
        <f>SUM(I125:I132)</f>
        <v>108.39</v>
      </c>
      <c r="J133" s="19">
        <f>SUM(J125:J132)</f>
        <v>774.88000000000011</v>
      </c>
      <c r="K133" s="25"/>
      <c r="L133" s="19">
        <f>SUM(L125:L132)</f>
        <v>90.5</v>
      </c>
    </row>
    <row r="134" spans="1:12" ht="15" x14ac:dyDescent="0.2">
      <c r="A134" s="33">
        <f>A117</f>
        <v>2</v>
      </c>
      <c r="B134" s="33">
        <f>B117</f>
        <v>2</v>
      </c>
      <c r="C134" s="51" t="s">
        <v>4</v>
      </c>
      <c r="D134" s="52"/>
      <c r="E134" s="31"/>
      <c r="F134" s="32">
        <f>F124+F133</f>
        <v>710</v>
      </c>
      <c r="G134" s="32">
        <f>G124+G133</f>
        <v>29.839999999999996</v>
      </c>
      <c r="H134" s="32">
        <f>H124+H133</f>
        <v>36.510000000000005</v>
      </c>
      <c r="I134" s="32">
        <f>I124+I133</f>
        <v>108.39</v>
      </c>
      <c r="J134" s="32">
        <f>J124+J133</f>
        <v>774.88000000000011</v>
      </c>
      <c r="K134" s="32"/>
      <c r="L134" s="32">
        <f>L124+L133</f>
        <v>90.5</v>
      </c>
    </row>
    <row r="135" spans="1:12" ht="15" x14ac:dyDescent="0.25">
      <c r="A135" s="20">
        <v>2</v>
      </c>
      <c r="B135" s="21">
        <v>3</v>
      </c>
      <c r="C135" s="22" t="s">
        <v>20</v>
      </c>
      <c r="D135" s="5" t="s">
        <v>21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.75" customHeight="1" x14ac:dyDescent="0.25">
      <c r="A138" s="23"/>
      <c r="B138" s="15"/>
      <c r="C138" s="11"/>
      <c r="D138" s="7" t="s">
        <v>23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24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29</v>
      </c>
      <c r="E142" s="9"/>
      <c r="F142" s="19">
        <f>SUM(F135:F141)</f>
        <v>0</v>
      </c>
      <c r="G142" s="19">
        <f t="shared" ref="G142:J142" si="47">SUM(G135:G141)</f>
        <v>0</v>
      </c>
      <c r="H142" s="19">
        <f t="shared" si="47"/>
        <v>0</v>
      </c>
      <c r="I142" s="19">
        <f t="shared" si="47"/>
        <v>0</v>
      </c>
      <c r="J142" s="19">
        <f t="shared" si="47"/>
        <v>0</v>
      </c>
      <c r="K142" s="25"/>
      <c r="L142" s="19">
        <f t="shared" ref="L142" si="48">SUM(L135:L141)</f>
        <v>0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77</v>
      </c>
      <c r="E143" s="42" t="s">
        <v>37</v>
      </c>
      <c r="F143" s="43">
        <v>80</v>
      </c>
      <c r="G143" s="43">
        <v>0.7</v>
      </c>
      <c r="H143" s="43">
        <v>0.08</v>
      </c>
      <c r="I143" s="43">
        <v>1.51</v>
      </c>
      <c r="J143" s="43">
        <v>9.1999999999999993</v>
      </c>
      <c r="K143" s="44">
        <v>15</v>
      </c>
      <c r="L143" s="43">
        <v>5</v>
      </c>
    </row>
    <row r="144" spans="1:12" ht="15" x14ac:dyDescent="0.25">
      <c r="A144" s="23"/>
      <c r="B144" s="15"/>
      <c r="C144" s="11"/>
      <c r="D144" s="7" t="s">
        <v>26</v>
      </c>
      <c r="E144" s="42" t="s">
        <v>69</v>
      </c>
      <c r="F144" s="43">
        <v>200</v>
      </c>
      <c r="G144" s="43">
        <v>1.6</v>
      </c>
      <c r="H144" s="43">
        <v>7.8</v>
      </c>
      <c r="I144" s="43">
        <v>14</v>
      </c>
      <c r="J144" s="43">
        <v>111.09</v>
      </c>
      <c r="K144" s="44">
        <v>86</v>
      </c>
      <c r="L144" s="43">
        <v>18</v>
      </c>
    </row>
    <row r="145" spans="1:12" ht="15" x14ac:dyDescent="0.25">
      <c r="A145" s="23"/>
      <c r="B145" s="15"/>
      <c r="C145" s="11"/>
      <c r="D145" s="7" t="s">
        <v>23</v>
      </c>
      <c r="E145" s="42" t="s">
        <v>70</v>
      </c>
      <c r="F145" s="43">
        <v>100</v>
      </c>
      <c r="G145" s="43">
        <v>5.9</v>
      </c>
      <c r="H145" s="43">
        <v>11.9</v>
      </c>
      <c r="I145" s="43">
        <v>24.7</v>
      </c>
      <c r="J145" s="43">
        <v>310.3</v>
      </c>
      <c r="K145" s="44">
        <v>2</v>
      </c>
      <c r="L145" s="43">
        <v>17</v>
      </c>
    </row>
    <row r="146" spans="1:12" ht="15" x14ac:dyDescent="0.25">
      <c r="A146" s="23"/>
      <c r="B146" s="15"/>
      <c r="C146" s="11"/>
      <c r="D146" s="7" t="s">
        <v>27</v>
      </c>
      <c r="E146" s="42" t="s">
        <v>61</v>
      </c>
      <c r="F146" s="43">
        <v>150</v>
      </c>
      <c r="G146" s="43">
        <v>20.5</v>
      </c>
      <c r="H146" s="43">
        <v>9.1999999999999993</v>
      </c>
      <c r="I146" s="43">
        <v>50</v>
      </c>
      <c r="J146" s="43">
        <v>281.3</v>
      </c>
      <c r="K146" s="44">
        <v>161</v>
      </c>
      <c r="L146" s="43">
        <v>28</v>
      </c>
    </row>
    <row r="147" spans="1:12" ht="15" x14ac:dyDescent="0.25">
      <c r="A147" s="23"/>
      <c r="B147" s="15"/>
      <c r="C147" s="11"/>
      <c r="D147" s="7" t="s">
        <v>75</v>
      </c>
      <c r="E147" s="42" t="s">
        <v>41</v>
      </c>
      <c r="F147" s="43">
        <v>200</v>
      </c>
      <c r="G147" s="43">
        <v>3.46</v>
      </c>
      <c r="H147" s="43">
        <v>0.95</v>
      </c>
      <c r="I147" s="43">
        <v>6.39</v>
      </c>
      <c r="J147" s="43">
        <v>91.6</v>
      </c>
      <c r="K147" s="44">
        <v>194</v>
      </c>
      <c r="L147" s="43">
        <v>5</v>
      </c>
    </row>
    <row r="148" spans="1:12" ht="15" x14ac:dyDescent="0.25">
      <c r="A148" s="23"/>
      <c r="B148" s="15"/>
      <c r="C148" s="11"/>
      <c r="D148" s="7" t="s">
        <v>23</v>
      </c>
      <c r="E148" s="42" t="s">
        <v>43</v>
      </c>
      <c r="F148" s="43">
        <v>60</v>
      </c>
      <c r="G148" s="43">
        <v>4</v>
      </c>
      <c r="H148" s="43">
        <v>2.8</v>
      </c>
      <c r="I148" s="43">
        <v>28</v>
      </c>
      <c r="J148" s="43">
        <v>152</v>
      </c>
      <c r="K148" s="44">
        <v>5</v>
      </c>
      <c r="L148" s="43">
        <v>7.5</v>
      </c>
    </row>
    <row r="149" spans="1:12" ht="15" x14ac:dyDescent="0.25">
      <c r="A149" s="23"/>
      <c r="B149" s="15"/>
      <c r="C149" s="11"/>
      <c r="D149" s="7" t="s">
        <v>23</v>
      </c>
      <c r="E149" s="42" t="s">
        <v>42</v>
      </c>
      <c r="F149" s="43">
        <v>35</v>
      </c>
      <c r="G149" s="43">
        <v>3</v>
      </c>
      <c r="H149" s="43">
        <v>0.8</v>
      </c>
      <c r="I149" s="43">
        <v>11.3</v>
      </c>
      <c r="J149" s="43">
        <v>65</v>
      </c>
      <c r="K149" s="44">
        <v>4</v>
      </c>
      <c r="L149" s="43">
        <v>7.5</v>
      </c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29</v>
      </c>
      <c r="E152" s="9"/>
      <c r="F152" s="19">
        <f>SUM(F143:F151)</f>
        <v>825</v>
      </c>
      <c r="G152" s="19">
        <f t="shared" ref="G152:J152" si="49">SUM(G143:G151)</f>
        <v>39.159999999999997</v>
      </c>
      <c r="H152" s="19">
        <f t="shared" si="49"/>
        <v>33.529999999999994</v>
      </c>
      <c r="I152" s="19">
        <f t="shared" si="49"/>
        <v>135.9</v>
      </c>
      <c r="J152" s="19">
        <f t="shared" si="49"/>
        <v>1020.4900000000001</v>
      </c>
      <c r="K152" s="25"/>
      <c r="L152" s="19">
        <f t="shared" ref="L152" si="50">SUM(L143:L151)</f>
        <v>88</v>
      </c>
    </row>
    <row r="153" spans="1:12" ht="15" x14ac:dyDescent="0.2">
      <c r="A153" s="29">
        <f>A135</f>
        <v>2</v>
      </c>
      <c r="B153" s="30">
        <f>B135</f>
        <v>3</v>
      </c>
      <c r="C153" s="51" t="s">
        <v>4</v>
      </c>
      <c r="D153" s="52"/>
      <c r="E153" s="31"/>
      <c r="F153" s="32">
        <f>F142+F152</f>
        <v>825</v>
      </c>
      <c r="G153" s="32">
        <f t="shared" ref="G153" si="51">G142+G152</f>
        <v>39.159999999999997</v>
      </c>
      <c r="H153" s="32">
        <f t="shared" ref="H153" si="52">H142+H152</f>
        <v>33.529999999999994</v>
      </c>
      <c r="I153" s="32">
        <f t="shared" ref="I153" si="53">I142+I152</f>
        <v>135.9</v>
      </c>
      <c r="J153" s="32">
        <f t="shared" ref="J153:L153" si="54">J142+J152</f>
        <v>1020.4900000000001</v>
      </c>
      <c r="K153" s="32"/>
      <c r="L153" s="32">
        <f t="shared" si="54"/>
        <v>88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23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29</v>
      </c>
      <c r="E161" s="9"/>
      <c r="F161" s="19">
        <f>SUM(F154:F160)</f>
        <v>0</v>
      </c>
      <c r="G161" s="19">
        <f t="shared" ref="G161:J161" si="55">SUM(G154:G160)</f>
        <v>0</v>
      </c>
      <c r="H161" s="19">
        <f t="shared" si="55"/>
        <v>0</v>
      </c>
      <c r="I161" s="19">
        <f t="shared" si="55"/>
        <v>0</v>
      </c>
      <c r="J161" s="19">
        <f t="shared" si="55"/>
        <v>0</v>
      </c>
      <c r="K161" s="25"/>
      <c r="L161" s="19">
        <f t="shared" ref="L161" si="56">SUM(L154:L160)</f>
        <v>0</v>
      </c>
    </row>
    <row r="162" spans="1:12" ht="15" x14ac:dyDescent="0.25">
      <c r="A162" s="26">
        <f>A154</f>
        <v>2</v>
      </c>
      <c r="B162" s="13">
        <f>B154</f>
        <v>4</v>
      </c>
      <c r="C162" s="10" t="s">
        <v>25</v>
      </c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 t="s">
        <v>71</v>
      </c>
      <c r="F163" s="43">
        <v>200</v>
      </c>
      <c r="G163" s="43">
        <v>7.3</v>
      </c>
      <c r="H163" s="43">
        <v>1.9</v>
      </c>
      <c r="I163" s="43">
        <v>35.200000000000003</v>
      </c>
      <c r="J163" s="43">
        <v>285.39999999999998</v>
      </c>
      <c r="K163" s="44">
        <v>77</v>
      </c>
      <c r="L163" s="43">
        <v>19</v>
      </c>
    </row>
    <row r="164" spans="1:12" ht="15" x14ac:dyDescent="0.25">
      <c r="A164" s="23"/>
      <c r="B164" s="15"/>
      <c r="C164" s="11"/>
      <c r="D164" s="7" t="s">
        <v>27</v>
      </c>
      <c r="E164" s="42" t="s">
        <v>51</v>
      </c>
      <c r="F164" s="43">
        <v>120</v>
      </c>
      <c r="G164" s="43">
        <v>6.9</v>
      </c>
      <c r="H164" s="43">
        <v>15.5</v>
      </c>
      <c r="I164" s="43">
        <v>25.8</v>
      </c>
      <c r="J164" s="43">
        <v>137.4</v>
      </c>
      <c r="K164" s="44">
        <v>276</v>
      </c>
      <c r="L164" s="43">
        <v>36</v>
      </c>
    </row>
    <row r="165" spans="1:12" ht="15" x14ac:dyDescent="0.25">
      <c r="A165" s="23"/>
      <c r="B165" s="15"/>
      <c r="C165" s="11"/>
      <c r="D165" s="7" t="s">
        <v>28</v>
      </c>
      <c r="E165" s="42" t="s">
        <v>57</v>
      </c>
      <c r="F165" s="43">
        <v>150</v>
      </c>
      <c r="G165" s="43">
        <v>5</v>
      </c>
      <c r="H165" s="43">
        <v>7.9</v>
      </c>
      <c r="I165" s="43">
        <v>37.22</v>
      </c>
      <c r="J165" s="43">
        <v>171.3</v>
      </c>
      <c r="K165" s="44">
        <v>321</v>
      </c>
      <c r="L165" s="43">
        <v>14</v>
      </c>
    </row>
    <row r="166" spans="1:12" ht="15" x14ac:dyDescent="0.25">
      <c r="A166" s="23"/>
      <c r="B166" s="15"/>
      <c r="C166" s="11"/>
      <c r="D166" s="7" t="s">
        <v>75</v>
      </c>
      <c r="E166" s="42" t="s">
        <v>62</v>
      </c>
      <c r="F166" s="43">
        <v>200</v>
      </c>
      <c r="G166" s="43">
        <v>0.34</v>
      </c>
      <c r="H166" s="43">
        <v>0.02</v>
      </c>
      <c r="I166" s="43">
        <v>32.799999999999997</v>
      </c>
      <c r="J166" s="43">
        <v>216.6</v>
      </c>
      <c r="K166" s="44">
        <v>376</v>
      </c>
      <c r="L166" s="43">
        <v>10</v>
      </c>
    </row>
    <row r="167" spans="1:12" ht="15" x14ac:dyDescent="0.25">
      <c r="A167" s="23"/>
      <c r="B167" s="15"/>
      <c r="C167" s="11"/>
      <c r="D167" s="7" t="s">
        <v>76</v>
      </c>
      <c r="E167" s="42" t="s">
        <v>43</v>
      </c>
      <c r="F167" s="43">
        <v>60</v>
      </c>
      <c r="G167" s="43">
        <v>4</v>
      </c>
      <c r="H167" s="43">
        <v>2.8</v>
      </c>
      <c r="I167" s="43">
        <v>28</v>
      </c>
      <c r="J167" s="43">
        <v>152</v>
      </c>
      <c r="K167" s="44">
        <v>5</v>
      </c>
      <c r="L167" s="43">
        <v>7.5</v>
      </c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29</v>
      </c>
      <c r="E171" s="9"/>
      <c r="F171" s="19">
        <f>SUM(F162:F170)</f>
        <v>730</v>
      </c>
      <c r="G171" s="19">
        <f t="shared" ref="G171:J171" si="57">SUM(G162:G170)</f>
        <v>23.54</v>
      </c>
      <c r="H171" s="19">
        <f t="shared" si="57"/>
        <v>28.119999999999997</v>
      </c>
      <c r="I171" s="19">
        <f t="shared" si="57"/>
        <v>159.01999999999998</v>
      </c>
      <c r="J171" s="19">
        <f t="shared" si="57"/>
        <v>962.69999999999993</v>
      </c>
      <c r="K171" s="25"/>
      <c r="L171" s="19">
        <f t="shared" ref="L171" si="58">SUM(L162:L170)</f>
        <v>86.5</v>
      </c>
    </row>
    <row r="172" spans="1:12" ht="15" x14ac:dyDescent="0.2">
      <c r="A172" s="29">
        <f>A154</f>
        <v>2</v>
      </c>
      <c r="B172" s="30">
        <f>B154</f>
        <v>4</v>
      </c>
      <c r="C172" s="51" t="s">
        <v>4</v>
      </c>
      <c r="D172" s="52"/>
      <c r="E172" s="31"/>
      <c r="F172" s="32">
        <f>F161+F171</f>
        <v>730</v>
      </c>
      <c r="G172" s="32">
        <f t="shared" ref="G172" si="59">G161+G171</f>
        <v>23.54</v>
      </c>
      <c r="H172" s="32">
        <f t="shared" ref="H172" si="60">H161+H171</f>
        <v>28.119999999999997</v>
      </c>
      <c r="I172" s="32">
        <f t="shared" ref="I172" si="61">I161+I171</f>
        <v>159.01999999999998</v>
      </c>
      <c r="J172" s="32">
        <f t="shared" ref="J172:L172" si="62">J161+J171</f>
        <v>962.69999999999993</v>
      </c>
      <c r="K172" s="32"/>
      <c r="L172" s="32">
        <f t="shared" si="62"/>
        <v>86.5</v>
      </c>
    </row>
    <row r="173" spans="1:12" ht="15" x14ac:dyDescent="0.25">
      <c r="A173" s="20">
        <v>2</v>
      </c>
      <c r="B173" s="21">
        <v>5</v>
      </c>
      <c r="C173" s="22" t="s">
        <v>20</v>
      </c>
      <c r="D173" s="5" t="s">
        <v>21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23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 x14ac:dyDescent="0.25">
      <c r="A180" s="24"/>
      <c r="B180" s="17"/>
      <c r="C180" s="8"/>
      <c r="D180" s="18" t="s">
        <v>29</v>
      </c>
      <c r="E180" s="9"/>
      <c r="F180" s="19">
        <f>SUM(F173:F179)</f>
        <v>0</v>
      </c>
      <c r="G180" s="19">
        <f t="shared" ref="G180:J180" si="63">SUM(G173:G179)</f>
        <v>0</v>
      </c>
      <c r="H180" s="19">
        <f t="shared" si="63"/>
        <v>0</v>
      </c>
      <c r="I180" s="19">
        <f t="shared" si="63"/>
        <v>0</v>
      </c>
      <c r="J180" s="19">
        <f t="shared" si="63"/>
        <v>0</v>
      </c>
      <c r="K180" s="25"/>
      <c r="L180" s="19">
        <f t="shared" ref="L180" si="64">SUM(L173:L179)</f>
        <v>0</v>
      </c>
    </row>
    <row r="181" spans="1:12" ht="15" x14ac:dyDescent="0.25">
      <c r="A181" s="26">
        <f>A173</f>
        <v>2</v>
      </c>
      <c r="B181" s="13">
        <f>B173</f>
        <v>5</v>
      </c>
      <c r="C181" s="10" t="s">
        <v>25</v>
      </c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26</v>
      </c>
      <c r="E182" s="42" t="s">
        <v>72</v>
      </c>
      <c r="F182" s="43">
        <v>200</v>
      </c>
      <c r="G182" s="43">
        <v>3.1</v>
      </c>
      <c r="H182" s="43">
        <v>3.4</v>
      </c>
      <c r="I182" s="43">
        <v>18.600000000000001</v>
      </c>
      <c r="J182" s="43">
        <v>133.5</v>
      </c>
      <c r="K182" s="44">
        <v>57</v>
      </c>
      <c r="L182" s="43">
        <v>20</v>
      </c>
    </row>
    <row r="183" spans="1:12" ht="15" x14ac:dyDescent="0.25">
      <c r="A183" s="23"/>
      <c r="B183" s="15"/>
      <c r="C183" s="11"/>
      <c r="D183" s="7" t="s">
        <v>27</v>
      </c>
      <c r="E183" s="42" t="s">
        <v>40</v>
      </c>
      <c r="F183" s="43">
        <v>120</v>
      </c>
      <c r="G183" s="43">
        <v>6.59</v>
      </c>
      <c r="H183" s="43">
        <v>16.100000000000001</v>
      </c>
      <c r="I183" s="43">
        <v>34.979999999999997</v>
      </c>
      <c r="J183" s="43">
        <v>156.41999999999999</v>
      </c>
      <c r="K183" s="44">
        <v>298</v>
      </c>
      <c r="L183" s="43">
        <v>40</v>
      </c>
    </row>
    <row r="184" spans="1:12" ht="15" x14ac:dyDescent="0.25">
      <c r="A184" s="23"/>
      <c r="B184" s="15"/>
      <c r="C184" s="11"/>
      <c r="D184" s="7" t="s">
        <v>28</v>
      </c>
      <c r="E184" s="42" t="s">
        <v>73</v>
      </c>
      <c r="F184" s="43">
        <v>150</v>
      </c>
      <c r="G184" s="43">
        <v>16.899999999999999</v>
      </c>
      <c r="H184" s="43">
        <v>27.7</v>
      </c>
      <c r="I184" s="43">
        <v>43.2</v>
      </c>
      <c r="J184" s="43">
        <v>310.3</v>
      </c>
      <c r="K184" s="44">
        <v>302</v>
      </c>
      <c r="L184" s="43">
        <v>15</v>
      </c>
    </row>
    <row r="185" spans="1:12" ht="15" x14ac:dyDescent="0.25">
      <c r="A185" s="23"/>
      <c r="B185" s="15"/>
      <c r="C185" s="11"/>
      <c r="D185" s="7" t="s">
        <v>75</v>
      </c>
      <c r="E185" s="42" t="s">
        <v>74</v>
      </c>
      <c r="F185" s="43">
        <v>200</v>
      </c>
      <c r="G185" s="43">
        <v>0.05</v>
      </c>
      <c r="H185" s="43">
        <v>0.02</v>
      </c>
      <c r="I185" s="43">
        <v>8.9</v>
      </c>
      <c r="J185" s="43">
        <v>34.049999999999997</v>
      </c>
      <c r="K185" s="44">
        <v>395</v>
      </c>
      <c r="L185" s="43">
        <v>5</v>
      </c>
    </row>
    <row r="186" spans="1:12" ht="15" x14ac:dyDescent="0.25">
      <c r="A186" s="23"/>
      <c r="B186" s="15"/>
      <c r="C186" s="11"/>
      <c r="D186" s="7" t="s">
        <v>23</v>
      </c>
      <c r="E186" s="42" t="s">
        <v>43</v>
      </c>
      <c r="F186" s="43">
        <v>60</v>
      </c>
      <c r="G186" s="43">
        <v>4</v>
      </c>
      <c r="H186" s="43">
        <v>2.8</v>
      </c>
      <c r="I186" s="43">
        <v>28</v>
      </c>
      <c r="J186" s="43">
        <v>152</v>
      </c>
      <c r="K186" s="44">
        <v>5</v>
      </c>
      <c r="L186" s="43">
        <v>7.5</v>
      </c>
    </row>
    <row r="187" spans="1:12" ht="15" x14ac:dyDescent="0.25">
      <c r="A187" s="23"/>
      <c r="B187" s="15"/>
      <c r="C187" s="11"/>
      <c r="D187" s="7" t="s">
        <v>76</v>
      </c>
      <c r="E187" s="42" t="s">
        <v>42</v>
      </c>
      <c r="F187" s="43">
        <v>35</v>
      </c>
      <c r="G187" s="43">
        <v>3</v>
      </c>
      <c r="H187" s="43">
        <v>0.8</v>
      </c>
      <c r="I187" s="43">
        <v>11.3</v>
      </c>
      <c r="J187" s="43">
        <v>65</v>
      </c>
      <c r="K187" s="44">
        <v>4</v>
      </c>
      <c r="L187" s="43">
        <v>7.5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29</v>
      </c>
      <c r="E190" s="9"/>
      <c r="F190" s="19">
        <f>SUM(F181:F189)</f>
        <v>765</v>
      </c>
      <c r="G190" s="19">
        <f t="shared" ref="G190:J190" si="65">SUM(G181:G189)</f>
        <v>33.64</v>
      </c>
      <c r="H190" s="19">
        <f t="shared" si="65"/>
        <v>50.82</v>
      </c>
      <c r="I190" s="19">
        <f t="shared" si="65"/>
        <v>144.98000000000002</v>
      </c>
      <c r="J190" s="19">
        <f t="shared" si="65"/>
        <v>851.27</v>
      </c>
      <c r="K190" s="25"/>
      <c r="L190" s="19">
        <f t="shared" ref="L190" si="66">SUM(L181:L189)</f>
        <v>95</v>
      </c>
    </row>
    <row r="191" spans="1:12" ht="15" x14ac:dyDescent="0.2">
      <c r="A191" s="29">
        <f>A173</f>
        <v>2</v>
      </c>
      <c r="B191" s="30">
        <f>B173</f>
        <v>5</v>
      </c>
      <c r="C191" s="51" t="s">
        <v>4</v>
      </c>
      <c r="D191" s="52"/>
      <c r="E191" s="31"/>
      <c r="F191" s="32">
        <f>F180+F190</f>
        <v>765</v>
      </c>
      <c r="G191" s="32">
        <f t="shared" ref="G191" si="67">G180+G190</f>
        <v>33.64</v>
      </c>
      <c r="H191" s="32">
        <f t="shared" ref="H191" si="68">H180+H190</f>
        <v>50.82</v>
      </c>
      <c r="I191" s="32">
        <f t="shared" ref="I191" si="69">I180+I190</f>
        <v>144.98000000000002</v>
      </c>
      <c r="J191" s="32">
        <f t="shared" ref="J191:L191" si="70">J180+J190</f>
        <v>851.27</v>
      </c>
      <c r="K191" s="32"/>
      <c r="L191" s="32">
        <f t="shared" si="70"/>
        <v>95</v>
      </c>
    </row>
    <row r="192" spans="1:12" x14ac:dyDescent="0.2">
      <c r="A192" s="27"/>
      <c r="B192" s="28"/>
      <c r="C192" s="53" t="s">
        <v>5</v>
      </c>
      <c r="D192" s="53"/>
      <c r="E192" s="53"/>
      <c r="F192" s="34">
        <f>(F24+F42+F61+F80+F97+F116+F134+F153+F172+F191)/(IF(F24=0,0,1)+IF(F42=0,0,1)+IF(F61=0,0,1)+IF(F80=0,0,1)+IF(F97=0,0,1)+IF(F116=0,0,1)+IF(F134=0,0,1)+IF(F153=0,0,1)+IF(F172=0,0,1)+IF(F191=0,0,1))</f>
        <v>787</v>
      </c>
      <c r="G192" s="34">
        <f>(G24+G42+G61+G80+G97+G116+G134+G153+G172+G191)/(IF(G24=0,0,1)+IF(G42=0,0,1)+IF(G61=0,0,1)+IF(G80=0,0,1)+IF(G97=0,0,1)+IF(G116=0,0,1)+IF(G134=0,0,1)+IF(G153=0,0,1)+IF(G172=0,0,1)+IF(G191=0,0,1))</f>
        <v>34.686</v>
      </c>
      <c r="H192" s="34">
        <f>(H24+H42+H61+H80+H97+H116+H134+H153+H172+H191)/(IF(H24=0,0,1)+IF(H42=0,0,1)+IF(H61=0,0,1)+IF(H80=0,0,1)+IF(H97=0,0,1)+IF(H116=0,0,1)+IF(H134=0,0,1)+IF(H153=0,0,1)+IF(H172=0,0,1)+IF(H191=0,0,1))</f>
        <v>38.708999999999989</v>
      </c>
      <c r="I192" s="34">
        <f>(I24+I42+I61+I80+I97+I116+I134+I153+I172+I191)/(IF(I24=0,0,1)+IF(I42=0,0,1)+IF(I61=0,0,1)+IF(I80=0,0,1)+IF(I97=0,0,1)+IF(I116=0,0,1)+IF(I134=0,0,1)+IF(I153=0,0,1)+IF(I172=0,0,1)+IF(I191=0,0,1))</f>
        <v>137.79300000000001</v>
      </c>
      <c r="J192" s="34">
        <f>(J24+J42+J61+J80+J97+J116+J134+J153+J172+J191)/(IF(J24=0,0,1)+IF(J42=0,0,1)+IF(J61=0,0,1)+IF(J80=0,0,1)+IF(J97=0,0,1)+IF(J116=0,0,1)+IF(J134=0,0,1)+IF(J153=0,0,1)+IF(J172=0,0,1)+IF(J191=0,0,1))</f>
        <v>916.3900000000001</v>
      </c>
      <c r="K192" s="34"/>
      <c r="L192" s="34">
        <f>(L24+L42+L61+L80+L97+L116+L134+L153+L172+L191)/(IF(L24=0,0,1)+IF(L42=0,0,1)+IF(L61=0,0,1)+IF(L80=0,0,1)+IF(L97=0,0,1)+IF(L116=0,0,1)+IF(L134=0,0,1)+IF(L153=0,0,1)+IF(L172=0,0,1)+IF(L191=0,0,1))</f>
        <v>90.7</v>
      </c>
    </row>
  </sheetData>
  <mergeCells count="14">
    <mergeCell ref="C1:E1"/>
    <mergeCell ref="H1:K1"/>
    <mergeCell ref="H2:K2"/>
    <mergeCell ref="C42:D42"/>
    <mergeCell ref="C61:D61"/>
    <mergeCell ref="C80:D80"/>
    <mergeCell ref="C97:D97"/>
    <mergeCell ref="C24:D24"/>
    <mergeCell ref="C192:E192"/>
    <mergeCell ref="C191:D191"/>
    <mergeCell ref="C116:D116"/>
    <mergeCell ref="C134:D134"/>
    <mergeCell ref="C153:D153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2025-02-24T04:43:53Z</dcterms:modified>
</cp:coreProperties>
</file>